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852" windowWidth="9276" windowHeight="2628"/>
  </bookViews>
  <sheets>
    <sheet name="Траснсферты 2011" sheetId="1" r:id="rId1"/>
  </sheets>
  <definedNames>
    <definedName name="_xlnm.Print_Area" localSheetId="0">'Траснсферты 2011'!$C$1:$AF$54</definedName>
  </definedNames>
  <calcPr calcId="152511"/>
</workbook>
</file>

<file path=xl/calcChain.xml><?xml version="1.0" encoding="utf-8"?>
<calcChain xmlns="http://schemas.openxmlformats.org/spreadsheetml/2006/main">
  <c r="AF47" i="1"/>
  <c r="AF44"/>
  <c r="AF17"/>
  <c r="AF12"/>
  <c r="AF10"/>
  <c r="AF7"/>
  <c r="AF35"/>
  <c r="AF33"/>
  <c r="AF26"/>
  <c r="AF22"/>
  <c r="AF54"/>
  <c r="AF109"/>
</calcChain>
</file>

<file path=xl/sharedStrings.xml><?xml version="1.0" encoding="utf-8"?>
<sst xmlns="http://schemas.openxmlformats.org/spreadsheetml/2006/main" count="96" uniqueCount="48">
  <si>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</si>
  <si>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</si>
  <si>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</si>
  <si>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</si>
  <si>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</si>
  <si>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</si>
  <si>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</si>
  <si>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-оплату труда работников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</si>
  <si>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на 2014 год</t>
  </si>
  <si>
    <t>Субвенции бюджетам муниципальных образований Московской области на социальную поддержку беременных женщин, кормящих матерей, детей в возрасте до трех лет,  а также детей-сирот и детей, оставшихся без попечения родителей, находящихся в лечебно-профилактических учреждениях, на 2014 год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</si>
  <si>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2014 год</t>
  </si>
  <si>
    <t>Субвенции бюджетам муниципальных образований Московской области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деятельность, на 2014 год</t>
  </si>
  <si>
    <t xml:space="preserve"> - на оплату труда работников, осуществляющих работу по обеспечению выплаты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</si>
  <si>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 xml:space="preserve"> -на оплату банковских и почтовых услуг по перечислению 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</si>
  <si>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2014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</si>
  <si>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образования, на 2014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</si>
  <si>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</si>
  <si>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изданиями, на 2014 год</t>
  </si>
  <si>
    <t>административно-управленческого, учебно-вспомогательного и обслуживающего персонала</t>
  </si>
  <si>
    <t>в том числе:</t>
  </si>
  <si>
    <t xml:space="preserve"> -приобретение учебников и учебных пособий, средств обучения, игр, игрушек</t>
  </si>
  <si>
    <t xml:space="preserve"> - оплату услуг по неограниченному широкополосному круглосуточному доступу к информационно-телекоммуникаци-онной сети "Интернет" муниципальных   общеобразователь-ных организаций,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</si>
  <si>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2014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</si>
  <si>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</si>
  <si>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2014 год</t>
  </si>
  <si>
    <t xml:space="preserve"> - оплату труда работников</t>
  </si>
  <si>
    <t>административно-управленческого, учебно-вспомогательного  персонала</t>
  </si>
  <si>
    <t xml:space="preserve"> - приобретение учебников и учебных пособий, средств обучения, игр, игрушек</t>
  </si>
  <si>
    <t xml:space="preserve">I. Субвенции, предоставляемые из бюджета Московской области бюджету города Лыткарино  на 2014 год - всего: 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</si>
  <si>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области, на 2014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</si>
  <si>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 в Московской области, имеющих государственную аккредитацию, на 2014 год</t>
  </si>
  <si>
    <t>педагогических работников, включая расходы на выплату ежемесячной денежной компенсации педагогическим работникам в целях содействия их обеспечению книгоиздатель-ской продукцией и периодическими изданиями</t>
  </si>
  <si>
    <t>педагогических работников и младших воспитателей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</si>
  <si>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2014 год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</si>
  <si>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</si>
  <si>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 xml:space="preserve"> -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</si>
  <si>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</si>
  <si>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</si>
  <si>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</si>
  <si>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</si>
  <si>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</si>
  <si>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НАПРАВЛЕНИЕ РАСХОДОВАНИЯ СРЕДСТВ СУБВЕНЦИЙ, СУБСИДИЙ, ИНЫХ МЕЖБЮДЖЕТНЫХ ТРАНСФЕРТОВ, ПРЕДОСТАВЛЯЕМЫХ ИЗ БЮДЖЕТА МОСКОВСКОЙ ОБЛАСТИ БЮДЖЕТУ ГОРОДА ЛЫТКАРИНО НА 2014 ГОД</t>
  </si>
  <si>
    <t>(Приложение 17
к бюджету города Лыткарино на 2014 год)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</si>
  <si>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</si>
  <si>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</si>
  <si>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</si>
  <si>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к  изменениям и дополнениям 
к бюджету города Лыткарино на 2014 год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</si>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</sst>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0.0"/>
  </numFmts>
  <fonts count="44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2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6"/>
      <name val="Times New Roman Cyr"/>
      <family val="1"/>
      <charset val="204"/>
    </font>
    <font>
      <sz val="16"/>
      <name val="Arial Cyr"/>
      <charset val="204"/>
    </font>
    <font>
      <sz val="14"/>
      <name val="Times New Roman CE"/>
      <family val="1"/>
      <charset val="238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i/>
      <sz val="13"/>
      <name val="Arial"/>
      <family val="2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/>
    <xf numFmtId="0" fontId="9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11" fillId="0" borderId="0" xfId="0" applyFont="1" applyBorder="1"/>
    <xf numFmtId="0" fontId="16" fillId="0" borderId="0" xfId="0" applyFont="1" applyBorder="1" applyAlignment="1">
      <alignment horizontal="center"/>
    </xf>
    <xf numFmtId="0" fontId="22" fillId="2" borderId="0" xfId="0" applyFont="1" applyFill="1" applyBorder="1"/>
    <xf numFmtId="0" fontId="15" fillId="0" borderId="0" xfId="0" applyFont="1" applyFill="1" applyBorder="1" applyAlignment="1">
      <alignment horizontal="left" vertical="center" indent="10"/>
    </xf>
    <xf numFmtId="0" fontId="10" fillId="0" borderId="0" xfId="0" applyFont="1" applyFill="1" applyBorder="1" applyAlignment="1">
      <alignment horizontal="left" vertical="center" wrapText="1"/>
    </xf>
    <xf numFmtId="0" fontId="24" fillId="0" borderId="0" xfId="0" applyFont="1" applyBorder="1"/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21" fillId="2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1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8" fillId="0" borderId="0" xfId="0" applyNumberFormat="1" applyFont="1"/>
    <xf numFmtId="164" fontId="15" fillId="0" borderId="2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wrapText="1"/>
    </xf>
    <xf numFmtId="164" fontId="30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31" fillId="0" borderId="0" xfId="0" applyFont="1" applyAlignment="1">
      <alignment horizontal="center" wrapText="1"/>
    </xf>
    <xf numFmtId="0" fontId="32" fillId="2" borderId="3" xfId="0" applyFont="1" applyFill="1" applyBorder="1" applyAlignment="1">
      <alignment horizontal="center"/>
    </xf>
    <xf numFmtId="0" fontId="33" fillId="0" borderId="0" xfId="0" applyFont="1" applyBorder="1"/>
    <xf numFmtId="0" fontId="27" fillId="0" borderId="0" xfId="0" applyFont="1" applyBorder="1"/>
    <xf numFmtId="0" fontId="34" fillId="0" borderId="0" xfId="0" applyFont="1"/>
    <xf numFmtId="0" fontId="35" fillId="0" borderId="0" xfId="0" applyFont="1" applyAlignment="1">
      <alignment horizontal="center" wrapText="1"/>
    </xf>
    <xf numFmtId="0" fontId="35" fillId="0" borderId="0" xfId="0" applyFont="1" applyBorder="1" applyAlignment="1">
      <alignment horizontal="center"/>
    </xf>
    <xf numFmtId="164" fontId="35" fillId="0" borderId="4" xfId="0" applyNumberFormat="1" applyFont="1" applyBorder="1" applyAlignment="1">
      <alignment horizontal="center" vertical="center"/>
    </xf>
    <xf numFmtId="0" fontId="34" fillId="0" borderId="0" xfId="0" applyFont="1" applyBorder="1"/>
    <xf numFmtId="0" fontId="35" fillId="0" borderId="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164" fontId="35" fillId="0" borderId="5" xfId="0" applyNumberFormat="1" applyFont="1" applyBorder="1" applyAlignment="1">
      <alignment horizontal="center" vertical="center"/>
    </xf>
    <xf numFmtId="0" fontId="34" fillId="0" borderId="0" xfId="0" applyFont="1" applyBorder="1" applyAlignment="1"/>
    <xf numFmtId="164" fontId="35" fillId="0" borderId="5" xfId="0" applyNumberFormat="1" applyFont="1" applyFill="1" applyBorder="1" applyAlignment="1">
      <alignment horizontal="center" vertical="center"/>
    </xf>
    <xf numFmtId="164" fontId="35" fillId="0" borderId="6" xfId="0" applyNumberFormat="1" applyFont="1" applyBorder="1" applyAlignment="1">
      <alignment horizontal="center" vertical="center"/>
    </xf>
    <xf numFmtId="164" fontId="35" fillId="0" borderId="2" xfId="0" applyNumberFormat="1" applyFont="1" applyBorder="1" applyAlignment="1">
      <alignment horizontal="center" vertical="center"/>
    </xf>
    <xf numFmtId="164" fontId="35" fillId="0" borderId="7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4" fillId="0" borderId="3" xfId="0" applyFont="1" applyBorder="1"/>
    <xf numFmtId="0" fontId="34" fillId="0" borderId="1" xfId="0" applyFont="1" applyBorder="1"/>
    <xf numFmtId="0" fontId="35" fillId="0" borderId="0" xfId="0" applyFont="1" applyBorder="1" applyAlignment="1">
      <alignment vertical="center"/>
    </xf>
    <xf numFmtId="164" fontId="35" fillId="0" borderId="8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wrapText="1"/>
    </xf>
    <xf numFmtId="164" fontId="38" fillId="2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/>
    </xf>
    <xf numFmtId="164" fontId="40" fillId="0" borderId="4" xfId="0" applyNumberFormat="1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 wrapText="1"/>
    </xf>
    <xf numFmtId="164" fontId="34" fillId="0" borderId="5" xfId="0" applyNumberFormat="1" applyFont="1" applyBorder="1" applyAlignment="1">
      <alignment horizontal="center" vertical="center"/>
    </xf>
    <xf numFmtId="164" fontId="34" fillId="0" borderId="11" xfId="0" applyNumberFormat="1" applyFont="1" applyBorder="1" applyAlignment="1">
      <alignment horizontal="center" vertical="center"/>
    </xf>
    <xf numFmtId="164" fontId="40" fillId="0" borderId="11" xfId="0" applyNumberFormat="1" applyFont="1" applyFill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4" fontId="40" fillId="0" borderId="12" xfId="0" applyNumberFormat="1" applyFont="1" applyBorder="1" applyAlignment="1">
      <alignment horizontal="center" vertical="center"/>
    </xf>
    <xf numFmtId="164" fontId="40" fillId="0" borderId="11" xfId="0" applyNumberFormat="1" applyFont="1" applyBorder="1" applyAlignment="1">
      <alignment horizontal="center" vertical="center"/>
    </xf>
    <xf numFmtId="164" fontId="40" fillId="0" borderId="13" xfId="0" applyNumberFormat="1" applyFont="1" applyBorder="1" applyAlignment="1">
      <alignment horizontal="center" vertical="center"/>
    </xf>
    <xf numFmtId="0" fontId="34" fillId="0" borderId="14" xfId="0" applyFont="1" applyBorder="1"/>
    <xf numFmtId="0" fontId="40" fillId="0" borderId="15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49" fontId="34" fillId="0" borderId="0" xfId="0" applyNumberFormat="1" applyFont="1" applyBorder="1" applyAlignment="1">
      <alignment horizontal="left" vertical="center"/>
    </xf>
    <xf numFmtId="0" fontId="40" fillId="0" borderId="17" xfId="0" applyFont="1" applyBorder="1" applyAlignment="1">
      <alignment horizontal="left" vertical="center" wrapText="1"/>
    </xf>
    <xf numFmtId="0" fontId="40" fillId="0" borderId="18" xfId="0" applyFont="1" applyBorder="1" applyAlignment="1">
      <alignment horizontal="left" vertical="center" wrapText="1"/>
    </xf>
    <xf numFmtId="0" fontId="40" fillId="0" borderId="19" xfId="0" applyFont="1" applyBorder="1" applyAlignment="1">
      <alignment horizontal="left" vertical="center" wrapText="1"/>
    </xf>
    <xf numFmtId="0" fontId="40" fillId="0" borderId="20" xfId="0" applyFont="1" applyBorder="1" applyAlignment="1">
      <alignment horizontal="left" vertical="center" wrapText="1"/>
    </xf>
    <xf numFmtId="0" fontId="37" fillId="0" borderId="0" xfId="0" applyFont="1"/>
    <xf numFmtId="0" fontId="37" fillId="2" borderId="0" xfId="0" applyFont="1" applyFill="1" applyBorder="1"/>
    <xf numFmtId="0" fontId="38" fillId="0" borderId="0" xfId="0" applyFont="1" applyBorder="1" applyAlignment="1">
      <alignment horizontal="center" vertical="center" wrapText="1"/>
    </xf>
    <xf numFmtId="0" fontId="37" fillId="0" borderId="0" xfId="0" applyFont="1" applyAlignment="1"/>
    <xf numFmtId="0" fontId="35" fillId="0" borderId="0" xfId="0" applyFont="1" applyBorder="1" applyAlignment="1">
      <alignment horizontal="center" vertical="center" wrapText="1"/>
    </xf>
    <xf numFmtId="0" fontId="34" fillId="0" borderId="0" xfId="0" applyFont="1" applyAlignment="1"/>
    <xf numFmtId="0" fontId="37" fillId="2" borderId="0" xfId="0" applyFont="1" applyFill="1"/>
    <xf numFmtId="164" fontId="38" fillId="2" borderId="8" xfId="0" applyNumberFormat="1" applyFont="1" applyFill="1" applyBorder="1" applyAlignment="1">
      <alignment horizontal="center" vertical="center"/>
    </xf>
    <xf numFmtId="0" fontId="37" fillId="0" borderId="1" xfId="0" applyFont="1" applyBorder="1"/>
    <xf numFmtId="0" fontId="37" fillId="0" borderId="0" xfId="0" applyFont="1" applyBorder="1"/>
    <xf numFmtId="0" fontId="35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0" fontId="40" fillId="0" borderId="18" xfId="0" applyFont="1" applyBorder="1" applyAlignment="1">
      <alignment horizontal="center" vertical="center"/>
    </xf>
    <xf numFmtId="0" fontId="40" fillId="0" borderId="33" xfId="0" applyFont="1" applyBorder="1" applyAlignment="1">
      <alignment horizontal="center" vertical="center"/>
    </xf>
    <xf numFmtId="0" fontId="40" fillId="0" borderId="18" xfId="0" applyFont="1" applyBorder="1" applyAlignment="1">
      <alignment horizontal="left" vertical="center" wrapText="1"/>
    </xf>
    <xf numFmtId="0" fontId="40" fillId="0" borderId="33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/>
    <xf numFmtId="0" fontId="35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40" fillId="0" borderId="19" xfId="0" applyFont="1" applyBorder="1" applyAlignment="1">
      <alignment horizontal="left" vertical="center" wrapText="1"/>
    </xf>
    <xf numFmtId="0" fontId="34" fillId="0" borderId="20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0" fontId="35" fillId="0" borderId="10" xfId="0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0" fontId="40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/>
    <xf numFmtId="0" fontId="34" fillId="0" borderId="21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vertical="center" wrapText="1"/>
    </xf>
    <xf numFmtId="0" fontId="34" fillId="0" borderId="21" xfId="0" applyFont="1" applyBorder="1" applyAlignment="1">
      <alignment vertical="center" wrapText="1"/>
    </xf>
    <xf numFmtId="0" fontId="34" fillId="0" borderId="18" xfId="0" applyFont="1" applyBorder="1" applyAlignment="1">
      <alignment vertical="center"/>
    </xf>
    <xf numFmtId="0" fontId="34" fillId="0" borderId="33" xfId="0" applyFont="1" applyBorder="1" applyAlignment="1">
      <alignment vertical="center"/>
    </xf>
    <xf numFmtId="0" fontId="40" fillId="0" borderId="29" xfId="0" applyFont="1" applyBorder="1" applyAlignment="1">
      <alignment horizontal="center" vertical="center"/>
    </xf>
    <xf numFmtId="0" fontId="34" fillId="0" borderId="30" xfId="0" applyFont="1" applyBorder="1" applyAlignment="1">
      <alignment horizontal="center" vertical="center"/>
    </xf>
    <xf numFmtId="0" fontId="34" fillId="0" borderId="31" xfId="0" applyFont="1" applyBorder="1" applyAlignment="1">
      <alignment horizontal="center" vertical="center"/>
    </xf>
    <xf numFmtId="0" fontId="35" fillId="0" borderId="9" xfId="0" applyFont="1" applyFill="1" applyBorder="1" applyAlignment="1">
      <alignment horizontal="left" vertical="center"/>
    </xf>
    <xf numFmtId="0" fontId="35" fillId="0" borderId="10" xfId="0" applyFont="1" applyBorder="1" applyAlignment="1">
      <alignment horizontal="left"/>
    </xf>
    <xf numFmtId="0" fontId="35" fillId="0" borderId="21" xfId="0" applyFont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0" fillId="0" borderId="17" xfId="0" applyFont="1" applyBorder="1" applyAlignment="1">
      <alignment horizontal="left" vertical="center"/>
    </xf>
    <xf numFmtId="0" fontId="34" fillId="0" borderId="32" xfId="0" applyFont="1" applyBorder="1" applyAlignment="1">
      <alignment vertical="center"/>
    </xf>
    <xf numFmtId="0" fontId="36" fillId="2" borderId="9" xfId="0" applyFont="1" applyFill="1" applyBorder="1" applyAlignment="1" applyProtection="1">
      <alignment horizontal="center" vertical="center" wrapText="1"/>
    </xf>
    <xf numFmtId="0" fontId="37" fillId="2" borderId="10" xfId="0" applyFont="1" applyFill="1" applyBorder="1"/>
    <xf numFmtId="0" fontId="37" fillId="2" borderId="21" xfId="0" applyFont="1" applyFill="1" applyBorder="1"/>
    <xf numFmtId="0" fontId="35" fillId="0" borderId="29" xfId="0" applyFont="1" applyBorder="1" applyAlignment="1">
      <alignment horizontal="left" vertical="center" wrapText="1"/>
    </xf>
    <xf numFmtId="0" fontId="34" fillId="0" borderId="30" xfId="0" applyFont="1" applyBorder="1" applyAlignment="1">
      <alignment vertical="center"/>
    </xf>
    <xf numFmtId="0" fontId="34" fillId="0" borderId="31" xfId="0" applyFont="1" applyBorder="1" applyAlignment="1">
      <alignment vertical="center"/>
    </xf>
    <xf numFmtId="0" fontId="40" fillId="0" borderId="16" xfId="0" applyFont="1" applyBorder="1" applyAlignment="1">
      <alignment horizontal="left" vertical="center" wrapText="1"/>
    </xf>
    <xf numFmtId="0" fontId="34" fillId="0" borderId="16" xfId="0" applyFont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40" fillId="0" borderId="19" xfId="0" applyFont="1" applyBorder="1" applyAlignment="1">
      <alignment horizontal="left" vertical="center"/>
    </xf>
    <xf numFmtId="0" fontId="40" fillId="0" borderId="17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0" fontId="34" fillId="0" borderId="35" xfId="0" applyFont="1" applyBorder="1" applyAlignment="1">
      <alignment vertical="center"/>
    </xf>
    <xf numFmtId="0" fontId="34" fillId="0" borderId="36" xfId="0" applyFont="1" applyBorder="1" applyAlignment="1">
      <alignment vertical="center"/>
    </xf>
    <xf numFmtId="0" fontId="35" fillId="0" borderId="10" xfId="0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40" fillId="0" borderId="20" xfId="0" applyFont="1" applyBorder="1" applyAlignment="1">
      <alignment horizontal="left" vertical="center" wrapText="1"/>
    </xf>
    <xf numFmtId="0" fontId="34" fillId="0" borderId="26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19" fillId="2" borderId="0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/>
    <xf numFmtId="0" fontId="37" fillId="2" borderId="10" xfId="0" applyFont="1" applyFill="1" applyBorder="1" applyAlignment="1">
      <alignment wrapText="1"/>
    </xf>
    <xf numFmtId="0" fontId="37" fillId="2" borderId="21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left" vertical="center" indent="10"/>
    </xf>
    <xf numFmtId="0" fontId="35" fillId="0" borderId="25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0" borderId="9" xfId="0" applyNumberFormat="1" applyFont="1" applyBorder="1" applyAlignment="1">
      <alignment horizontal="left" vertical="center" wrapText="1"/>
    </xf>
    <xf numFmtId="0" fontId="34" fillId="0" borderId="10" xfId="0" applyNumberFormat="1" applyFont="1" applyBorder="1" applyAlignment="1">
      <alignment horizontal="left" vertical="center"/>
    </xf>
    <xf numFmtId="0" fontId="34" fillId="0" borderId="21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0" fillId="0" borderId="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left" wrapText="1"/>
    </xf>
    <xf numFmtId="0" fontId="34" fillId="0" borderId="21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5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38" fillId="2" borderId="22" xfId="0" applyFont="1" applyFill="1" applyBorder="1" applyAlignment="1">
      <alignment horizontal="center" vertical="center" wrapText="1"/>
    </xf>
    <xf numFmtId="0" fontId="37" fillId="2" borderId="23" xfId="0" applyFont="1" applyFill="1" applyBorder="1" applyAlignment="1">
      <alignment horizontal="center" wrapText="1"/>
    </xf>
    <xf numFmtId="0" fontId="37" fillId="2" borderId="24" xfId="0" applyFont="1" applyFill="1" applyBorder="1" applyAlignment="1">
      <alignment horizontal="center" wrapText="1"/>
    </xf>
    <xf numFmtId="0" fontId="33" fillId="0" borderId="9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09"/>
  <sheetViews>
    <sheetView tabSelected="1" view="pageBreakPreview" topLeftCell="C46" zoomScale="50" zoomScaleNormal="50" zoomScaleSheetLayoutView="50" workbookViewId="0">
      <selection activeCell="AF54" sqref="AF54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54.88671875" customWidth="1"/>
    <col min="31" max="31" width="0.6640625" hidden="1" customWidth="1"/>
    <col min="32" max="32" width="16.88671875" style="39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28.8" customHeight="1">
      <c r="AD1" s="68" t="s">
        <v>47</v>
      </c>
    </row>
    <row r="2" spans="2:45" ht="34.200000000000003" customHeight="1">
      <c r="AD2" s="69" t="s">
        <v>46</v>
      </c>
    </row>
    <row r="3" spans="2:45" s="3" customFormat="1" ht="52.2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9" t="s">
        <v>42</v>
      </c>
      <c r="AE3" s="14"/>
      <c r="AF3" s="27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45" customHeight="1"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42"/>
      <c r="AE4" s="14"/>
      <c r="AF4" s="27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1.2" customHeight="1">
      <c r="C5" s="114" t="s">
        <v>41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2"/>
      <c r="AH5" s="2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" customFormat="1" ht="20.399999999999999" customHeight="1" thickBot="1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  <c r="AE6" s="11"/>
      <c r="AF6" s="43" t="s">
        <v>1</v>
      </c>
      <c r="AG6" s="146"/>
      <c r="AH6" s="147"/>
      <c r="AI6" s="2"/>
      <c r="AJ6" s="2"/>
      <c r="AK6" s="2"/>
      <c r="AL6" s="4"/>
      <c r="AM6" s="4"/>
      <c r="AN6" s="4"/>
      <c r="AO6" s="4"/>
      <c r="AP6" s="4"/>
      <c r="AQ6" s="4"/>
      <c r="AR6" s="4"/>
      <c r="AS6" s="4"/>
    </row>
    <row r="7" spans="2:45" s="44" customFormat="1" ht="43.2" customHeight="1" thickBot="1">
      <c r="B7" s="45"/>
      <c r="C7" s="152" t="s">
        <v>28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4"/>
      <c r="AE7" s="46"/>
      <c r="AF7" s="70">
        <f>AF9+AF10+AF17+AF18+AF19+AF20+AF21+AF22+AF26+AF33+AF41+AF42+AF43+AF32</f>
        <v>532466.19999999995</v>
      </c>
      <c r="AG7" s="47"/>
      <c r="AH7" s="48"/>
      <c r="AI7" s="48"/>
      <c r="AJ7" s="48"/>
      <c r="AK7" s="48"/>
    </row>
    <row r="8" spans="2:45" s="49" customFormat="1" ht="23.4" customHeight="1" thickBot="1">
      <c r="B8" s="50"/>
      <c r="C8" s="130" t="s">
        <v>0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2"/>
      <c r="AE8" s="51"/>
      <c r="AF8" s="77"/>
      <c r="AG8" s="53"/>
      <c r="AH8" s="53"/>
      <c r="AI8" s="53"/>
      <c r="AJ8" s="53"/>
      <c r="AK8" s="53"/>
    </row>
    <row r="9" spans="2:45" s="49" customFormat="1" ht="62.4" customHeight="1" thickBot="1">
      <c r="B9" s="50"/>
      <c r="C9" s="116" t="s">
        <v>10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7"/>
      <c r="AE9" s="51"/>
      <c r="AF9" s="52">
        <v>14540</v>
      </c>
      <c r="AG9" s="53"/>
      <c r="AH9" s="53"/>
      <c r="AI9" s="53"/>
      <c r="AJ9" s="53"/>
      <c r="AK9" s="53"/>
    </row>
    <row r="10" spans="2:45" s="49" customFormat="1" ht="69.599999999999994" customHeight="1" thickBot="1">
      <c r="B10" s="50"/>
      <c r="C10" s="116" t="s">
        <v>24</v>
      </c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9"/>
      <c r="AE10" s="51"/>
      <c r="AF10" s="52">
        <f>AF12+AF16</f>
        <v>175755</v>
      </c>
      <c r="AG10" s="104"/>
      <c r="AH10" s="53"/>
      <c r="AI10" s="53"/>
      <c r="AJ10" s="53"/>
      <c r="AK10" s="53"/>
    </row>
    <row r="11" spans="2:45" s="49" customFormat="1" ht="25.8" customHeight="1" thickBot="1">
      <c r="B11" s="50"/>
      <c r="C11" s="124" t="s">
        <v>2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6"/>
      <c r="AE11" s="51"/>
      <c r="AF11" s="52"/>
      <c r="AG11" s="104"/>
      <c r="AH11" s="53"/>
      <c r="AI11" s="53"/>
      <c r="AJ11" s="53"/>
      <c r="AK11" s="53"/>
    </row>
    <row r="12" spans="2:45" s="49" customFormat="1" ht="28.2" customHeight="1" thickBot="1">
      <c r="B12" s="71"/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127" t="s">
        <v>25</v>
      </c>
      <c r="AA12" s="127"/>
      <c r="AB12" s="127"/>
      <c r="AC12" s="127"/>
      <c r="AD12" s="134"/>
      <c r="AE12" s="74"/>
      <c r="AF12" s="75">
        <f>AF14+AF15</f>
        <v>171739</v>
      </c>
      <c r="AG12" s="104"/>
      <c r="AH12" s="53"/>
      <c r="AI12" s="53"/>
      <c r="AJ12" s="53"/>
      <c r="AK12" s="53"/>
    </row>
    <row r="13" spans="2:45" s="49" customFormat="1" ht="23.4" customHeight="1" thickBot="1">
      <c r="B13" s="71"/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6"/>
      <c r="AA13" s="135" t="s">
        <v>19</v>
      </c>
      <c r="AB13" s="136"/>
      <c r="AC13" s="136"/>
      <c r="AD13" s="137"/>
      <c r="AE13" s="74"/>
      <c r="AF13" s="52"/>
      <c r="AG13" s="104"/>
      <c r="AH13" s="53"/>
      <c r="AI13" s="53"/>
      <c r="AJ13" s="53"/>
      <c r="AK13" s="53"/>
    </row>
    <row r="14" spans="2:45" s="49" customFormat="1" ht="31.2" customHeight="1" thickBot="1">
      <c r="B14" s="71"/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6"/>
      <c r="AA14" s="127" t="s">
        <v>32</v>
      </c>
      <c r="AB14" s="128"/>
      <c r="AC14" s="128"/>
      <c r="AD14" s="129"/>
      <c r="AE14" s="51"/>
      <c r="AF14" s="75">
        <v>137810</v>
      </c>
      <c r="AG14" s="104"/>
      <c r="AH14" s="53"/>
      <c r="AI14" s="53"/>
      <c r="AJ14" s="53"/>
      <c r="AK14" s="53"/>
    </row>
    <row r="15" spans="2:45" s="49" customFormat="1" ht="25.2" customHeight="1" thickBot="1">
      <c r="B15" s="71"/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6"/>
      <c r="AA15" s="127" t="s">
        <v>26</v>
      </c>
      <c r="AB15" s="128"/>
      <c r="AC15" s="128"/>
      <c r="AD15" s="129"/>
      <c r="AE15" s="51"/>
      <c r="AF15" s="75">
        <v>33929</v>
      </c>
      <c r="AG15" s="104"/>
      <c r="AH15" s="53"/>
      <c r="AI15" s="53"/>
      <c r="AJ15" s="53"/>
      <c r="AK15" s="53"/>
    </row>
    <row r="16" spans="2:45" s="49" customFormat="1" ht="23.4" customHeight="1" thickBot="1">
      <c r="B16" s="71"/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127" t="s">
        <v>27</v>
      </c>
      <c r="AA16" s="128"/>
      <c r="AB16" s="128"/>
      <c r="AC16" s="128"/>
      <c r="AD16" s="129"/>
      <c r="AE16" s="51"/>
      <c r="AF16" s="75">
        <v>4016</v>
      </c>
      <c r="AG16" s="53"/>
      <c r="AH16" s="53"/>
      <c r="AI16" s="53"/>
      <c r="AJ16" s="53"/>
      <c r="AK16" s="53"/>
    </row>
    <row r="17" spans="1:37" s="49" customFormat="1" ht="52.8" customHeight="1" thickBot="1">
      <c r="B17" s="50"/>
      <c r="C17" s="116" t="s">
        <v>22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8"/>
      <c r="AE17" s="54"/>
      <c r="AF17" s="52">
        <f>3199-210</f>
        <v>2989</v>
      </c>
      <c r="AG17" s="55"/>
      <c r="AH17" s="53"/>
      <c r="AI17" s="53"/>
      <c r="AJ17" s="53"/>
      <c r="AK17" s="53"/>
    </row>
    <row r="18" spans="1:37" s="49" customFormat="1" ht="49.8" customHeight="1" thickBot="1">
      <c r="A18" s="53"/>
      <c r="B18" s="53"/>
      <c r="C18" s="133" t="s">
        <v>14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8"/>
      <c r="AE18" s="51"/>
      <c r="AF18" s="56">
        <v>1784</v>
      </c>
      <c r="AG18" s="57"/>
      <c r="AH18" s="53"/>
      <c r="AI18" s="53"/>
      <c r="AJ18" s="53"/>
      <c r="AK18" s="53"/>
    </row>
    <row r="19" spans="1:37" s="49" customFormat="1" ht="66.599999999999994" customHeight="1" thickBot="1">
      <c r="C19" s="116" t="s">
        <v>23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8"/>
      <c r="AE19" s="53"/>
      <c r="AF19" s="58">
        <v>1934</v>
      </c>
      <c r="AG19" s="53"/>
      <c r="AH19" s="53"/>
      <c r="AI19" s="53"/>
      <c r="AJ19" s="53"/>
      <c r="AK19" s="53"/>
    </row>
    <row r="20" spans="1:37" s="49" customFormat="1" ht="49.2" customHeight="1" thickBot="1">
      <c r="C20" s="116" t="s">
        <v>8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8"/>
      <c r="AE20" s="53"/>
      <c r="AF20" s="58">
        <v>192</v>
      </c>
      <c r="AG20" s="53"/>
      <c r="AH20" s="53"/>
      <c r="AI20" s="53"/>
      <c r="AJ20" s="53"/>
      <c r="AK20" s="53"/>
    </row>
    <row r="21" spans="1:37" s="49" customFormat="1" ht="50.4" customHeight="1" thickBot="1">
      <c r="C21" s="116" t="s">
        <v>30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8"/>
      <c r="AE21" s="53"/>
      <c r="AF21" s="58">
        <v>11880</v>
      </c>
      <c r="AG21" s="53"/>
      <c r="AH21" s="53"/>
      <c r="AI21" s="53"/>
      <c r="AJ21" s="53"/>
      <c r="AK21" s="53"/>
    </row>
    <row r="22" spans="1:37" s="49" customFormat="1" ht="55.8" customHeight="1">
      <c r="C22" s="155" t="s">
        <v>16</v>
      </c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7"/>
      <c r="AE22" s="53"/>
      <c r="AF22" s="59">
        <f>AF24+AF25</f>
        <v>18845</v>
      </c>
      <c r="AG22" s="53"/>
      <c r="AH22" s="53"/>
      <c r="AI22" s="53"/>
      <c r="AJ22" s="53"/>
      <c r="AK22" s="53"/>
    </row>
    <row r="23" spans="1:37" s="49" customFormat="1" ht="25.2" customHeight="1">
      <c r="C23" s="124" t="s">
        <v>2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6"/>
      <c r="AE23" s="53"/>
      <c r="AF23" s="78"/>
      <c r="AG23" s="53"/>
      <c r="AH23" s="53"/>
      <c r="AI23" s="53"/>
      <c r="AJ23" s="53"/>
      <c r="AK23" s="53"/>
    </row>
    <row r="24" spans="1:37" s="49" customFormat="1" ht="31.8" customHeight="1">
      <c r="C24" s="150" t="s">
        <v>5</v>
      </c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51"/>
      <c r="AE24" s="53"/>
      <c r="AF24" s="79">
        <v>15312</v>
      </c>
      <c r="AG24" s="80"/>
      <c r="AH24" s="53"/>
      <c r="AI24" s="53"/>
      <c r="AJ24" s="53"/>
      <c r="AK24" s="53"/>
    </row>
    <row r="25" spans="1:37" s="49" customFormat="1" ht="31.2" customHeight="1" thickBot="1">
      <c r="C25" s="161" t="s">
        <v>6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1"/>
      <c r="AE25" s="53"/>
      <c r="AF25" s="81">
        <v>3533</v>
      </c>
      <c r="AG25" s="53"/>
      <c r="AH25" s="53"/>
      <c r="AI25" s="53"/>
      <c r="AJ25" s="53"/>
      <c r="AK25" s="53"/>
    </row>
    <row r="26" spans="1:37" s="49" customFormat="1" ht="50.4" customHeight="1">
      <c r="C26" s="155" t="s">
        <v>11</v>
      </c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7"/>
      <c r="AE26" s="53"/>
      <c r="AF26" s="59">
        <f>AF28+AF29+AF30</f>
        <v>16513</v>
      </c>
      <c r="AG26" s="53"/>
      <c r="AH26" s="53"/>
      <c r="AI26" s="53"/>
      <c r="AJ26" s="53"/>
      <c r="AK26" s="53"/>
    </row>
    <row r="27" spans="1:37" s="49" customFormat="1" ht="25.2" customHeight="1">
      <c r="C27" s="124" t="s">
        <v>2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6"/>
      <c r="AE27" s="53"/>
      <c r="AF27" s="78"/>
      <c r="AG27" s="53"/>
      <c r="AH27" s="53"/>
      <c r="AI27" s="53"/>
      <c r="AJ27" s="53"/>
      <c r="AK27" s="53"/>
    </row>
    <row r="28" spans="1:37" s="49" customFormat="1" ht="43.2" customHeight="1">
      <c r="C28" s="162" t="s">
        <v>35</v>
      </c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51"/>
      <c r="AE28" s="53"/>
      <c r="AF28" s="82">
        <v>15437</v>
      </c>
      <c r="AG28" s="53"/>
      <c r="AH28" s="53"/>
      <c r="AI28" s="53"/>
      <c r="AJ28" s="53"/>
      <c r="AK28" s="53"/>
    </row>
    <row r="29" spans="1:37" s="49" customFormat="1" ht="44.4" customHeight="1" thickBot="1">
      <c r="C29" s="119" t="s">
        <v>12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1"/>
      <c r="AE29" s="53"/>
      <c r="AF29" s="83">
        <v>767</v>
      </c>
      <c r="AG29" s="53"/>
      <c r="AH29" s="53"/>
      <c r="AI29" s="53"/>
      <c r="AJ29" s="53"/>
      <c r="AK29" s="53"/>
    </row>
    <row r="30" spans="1:37" s="49" customFormat="1" ht="49.8" customHeight="1" thickBot="1">
      <c r="C30" s="119" t="s">
        <v>13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1"/>
      <c r="AE30" s="84"/>
      <c r="AF30" s="81">
        <v>309</v>
      </c>
      <c r="AG30" s="53"/>
      <c r="AH30" s="53"/>
      <c r="AI30" s="53"/>
      <c r="AJ30" s="53"/>
      <c r="AK30" s="53"/>
    </row>
    <row r="31" spans="1:37" ht="123" hidden="1" customHeight="1" thickBot="1">
      <c r="C31" s="111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3"/>
      <c r="AE31" s="19"/>
      <c r="AF31" s="41"/>
      <c r="AG31" s="1"/>
      <c r="AH31" s="1"/>
      <c r="AI31" s="1"/>
      <c r="AJ31" s="1"/>
      <c r="AK31" s="1"/>
    </row>
    <row r="32" spans="1:37" s="49" customFormat="1" ht="51" customHeight="1" thickBot="1">
      <c r="C32" s="116" t="s">
        <v>29</v>
      </c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3"/>
      <c r="AE32" s="53"/>
      <c r="AF32" s="60">
        <v>2934</v>
      </c>
      <c r="AG32" s="53"/>
      <c r="AH32" s="53"/>
      <c r="AI32" s="53"/>
      <c r="AJ32" s="53"/>
      <c r="AK32" s="53"/>
    </row>
    <row r="33" spans="3:37" s="49" customFormat="1" ht="96" customHeight="1" thickBot="1">
      <c r="C33" s="163" t="s">
        <v>17</v>
      </c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5"/>
      <c r="AE33" s="53"/>
      <c r="AF33" s="61">
        <f>AF35+AF39+AF40</f>
        <v>262448</v>
      </c>
      <c r="AG33" s="102"/>
      <c r="AH33" s="148"/>
      <c r="AI33" s="149"/>
      <c r="AJ33" s="149"/>
      <c r="AK33" s="149"/>
    </row>
    <row r="34" spans="3:37" s="49" customFormat="1" ht="26.4" customHeight="1">
      <c r="C34" s="140" t="s">
        <v>2</v>
      </c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2"/>
      <c r="AE34" s="63"/>
      <c r="AF34" s="59"/>
      <c r="AG34" s="55"/>
      <c r="AH34" s="53"/>
      <c r="AI34" s="53"/>
      <c r="AJ34" s="53"/>
      <c r="AK34" s="53"/>
    </row>
    <row r="35" spans="3:37" s="49" customFormat="1" ht="28.8" customHeight="1">
      <c r="C35" s="85"/>
      <c r="D35" s="86" t="s">
        <v>3</v>
      </c>
      <c r="E35" s="86" t="s">
        <v>3</v>
      </c>
      <c r="F35" s="86" t="s">
        <v>3</v>
      </c>
      <c r="G35" s="86" t="s">
        <v>3</v>
      </c>
      <c r="H35" s="86" t="s">
        <v>3</v>
      </c>
      <c r="I35" s="86" t="s">
        <v>3</v>
      </c>
      <c r="J35" s="86" t="s">
        <v>3</v>
      </c>
      <c r="K35" s="86" t="s">
        <v>3</v>
      </c>
      <c r="L35" s="86" t="s">
        <v>3</v>
      </c>
      <c r="M35" s="86" t="s">
        <v>3</v>
      </c>
      <c r="N35" s="86" t="s">
        <v>3</v>
      </c>
      <c r="O35" s="86" t="s">
        <v>3</v>
      </c>
      <c r="P35" s="86" t="s">
        <v>3</v>
      </c>
      <c r="Q35" s="86" t="s">
        <v>3</v>
      </c>
      <c r="R35" s="86" t="s">
        <v>3</v>
      </c>
      <c r="S35" s="86" t="s">
        <v>3</v>
      </c>
      <c r="T35" s="86" t="s">
        <v>3</v>
      </c>
      <c r="U35" s="86" t="s">
        <v>3</v>
      </c>
      <c r="V35" s="86" t="s">
        <v>3</v>
      </c>
      <c r="W35" s="86" t="s">
        <v>3</v>
      </c>
      <c r="X35" s="86" t="s">
        <v>3</v>
      </c>
      <c r="Y35" s="86" t="s">
        <v>3</v>
      </c>
      <c r="Z35" s="158" t="s">
        <v>7</v>
      </c>
      <c r="AA35" s="159"/>
      <c r="AB35" s="159"/>
      <c r="AC35" s="159"/>
      <c r="AD35" s="160"/>
      <c r="AE35" s="53"/>
      <c r="AF35" s="82">
        <f>AF37+AF38</f>
        <v>252144</v>
      </c>
      <c r="AG35" s="62"/>
      <c r="AH35" s="87"/>
      <c r="AI35" s="53"/>
      <c r="AJ35" s="53"/>
      <c r="AK35" s="53"/>
    </row>
    <row r="36" spans="3:37" s="49" customFormat="1" ht="26.4" customHeight="1"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105" t="s">
        <v>19</v>
      </c>
      <c r="AB36" s="105"/>
      <c r="AC36" s="105"/>
      <c r="AD36" s="106"/>
      <c r="AE36" s="53"/>
      <c r="AF36" s="82"/>
      <c r="AG36" s="55"/>
      <c r="AH36" s="87"/>
      <c r="AI36" s="53"/>
      <c r="AJ36" s="53"/>
      <c r="AK36" s="53"/>
    </row>
    <row r="37" spans="3:37" s="49" customFormat="1" ht="49.2" customHeight="1"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107" t="s">
        <v>31</v>
      </c>
      <c r="AB37" s="107"/>
      <c r="AC37" s="107"/>
      <c r="AD37" s="108"/>
      <c r="AE37" s="53"/>
      <c r="AF37" s="82">
        <v>189862</v>
      </c>
      <c r="AG37" s="187"/>
      <c r="AH37" s="188"/>
      <c r="AI37" s="53"/>
      <c r="AJ37" s="53"/>
      <c r="AK37" s="53"/>
    </row>
    <row r="38" spans="3:37" s="49" customFormat="1" ht="25.8" customHeight="1"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109" t="s">
        <v>18</v>
      </c>
      <c r="AB38" s="109"/>
      <c r="AC38" s="109"/>
      <c r="AD38" s="110"/>
      <c r="AE38" s="53"/>
      <c r="AF38" s="82">
        <v>62282</v>
      </c>
      <c r="AG38" s="103"/>
      <c r="AH38" s="87"/>
      <c r="AI38" s="53"/>
      <c r="AJ38" s="53"/>
      <c r="AK38" s="53"/>
    </row>
    <row r="39" spans="3:37" s="49" customFormat="1" ht="32.4" customHeight="1">
      <c r="C39" s="88"/>
      <c r="D39" s="89" t="s">
        <v>4</v>
      </c>
      <c r="E39" s="89" t="s">
        <v>4</v>
      </c>
      <c r="F39" s="89" t="s">
        <v>4</v>
      </c>
      <c r="G39" s="89" t="s">
        <v>4</v>
      </c>
      <c r="H39" s="89" t="s">
        <v>4</v>
      </c>
      <c r="I39" s="89" t="s">
        <v>4</v>
      </c>
      <c r="J39" s="89" t="s">
        <v>4</v>
      </c>
      <c r="K39" s="89" t="s">
        <v>4</v>
      </c>
      <c r="L39" s="89" t="s">
        <v>4</v>
      </c>
      <c r="M39" s="89" t="s">
        <v>4</v>
      </c>
      <c r="N39" s="89" t="s">
        <v>4</v>
      </c>
      <c r="O39" s="89" t="s">
        <v>4</v>
      </c>
      <c r="P39" s="89" t="s">
        <v>4</v>
      </c>
      <c r="Q39" s="89" t="s">
        <v>4</v>
      </c>
      <c r="R39" s="89" t="s">
        <v>4</v>
      </c>
      <c r="S39" s="89" t="s">
        <v>4</v>
      </c>
      <c r="T39" s="89" t="s">
        <v>4</v>
      </c>
      <c r="U39" s="89" t="s">
        <v>4</v>
      </c>
      <c r="V39" s="89" t="s">
        <v>4</v>
      </c>
      <c r="W39" s="89" t="s">
        <v>4</v>
      </c>
      <c r="X39" s="89" t="s">
        <v>4</v>
      </c>
      <c r="Y39" s="89" t="s">
        <v>4</v>
      </c>
      <c r="Z39" s="107" t="s">
        <v>20</v>
      </c>
      <c r="AA39" s="138"/>
      <c r="AB39" s="138"/>
      <c r="AC39" s="138"/>
      <c r="AD39" s="139"/>
      <c r="AE39" s="53"/>
      <c r="AF39" s="82">
        <v>10213</v>
      </c>
      <c r="AG39" s="55"/>
      <c r="AH39" s="53"/>
      <c r="AI39" s="53"/>
      <c r="AJ39" s="53"/>
      <c r="AK39" s="53"/>
    </row>
    <row r="40" spans="3:37" s="49" customFormat="1" ht="46.2" customHeight="1" thickBot="1">
      <c r="C40" s="90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175" t="s">
        <v>21</v>
      </c>
      <c r="AA40" s="120"/>
      <c r="AB40" s="120"/>
      <c r="AC40" s="120"/>
      <c r="AD40" s="176"/>
      <c r="AE40" s="64"/>
      <c r="AF40" s="75">
        <v>91</v>
      </c>
      <c r="AG40" s="55"/>
      <c r="AH40" s="53"/>
      <c r="AI40" s="53"/>
      <c r="AJ40" s="53"/>
      <c r="AK40" s="53"/>
    </row>
    <row r="41" spans="3:37" s="49" customFormat="1" ht="54.6" customHeight="1" thickBot="1">
      <c r="C41" s="116" t="s">
        <v>9</v>
      </c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8"/>
      <c r="AE41" s="63"/>
      <c r="AF41" s="56">
        <v>7178</v>
      </c>
      <c r="AG41" s="55"/>
      <c r="AH41" s="53"/>
      <c r="AI41" s="53"/>
      <c r="AJ41" s="53"/>
      <c r="AK41" s="53"/>
    </row>
    <row r="42" spans="3:37" s="49" customFormat="1" ht="35.4" customHeight="1" thickBot="1">
      <c r="C42" s="189" t="s">
        <v>15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1"/>
      <c r="AE42" s="64"/>
      <c r="AF42" s="56">
        <v>14579</v>
      </c>
      <c r="AG42" s="104"/>
      <c r="AH42" s="53"/>
      <c r="AI42" s="53"/>
      <c r="AJ42" s="53"/>
      <c r="AK42" s="53"/>
    </row>
    <row r="43" spans="3:37" s="49" customFormat="1" ht="74.400000000000006" customHeight="1" thickBot="1">
      <c r="C43" s="189" t="s">
        <v>33</v>
      </c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1"/>
      <c r="AE43" s="64"/>
      <c r="AF43" s="56">
        <v>895.2</v>
      </c>
      <c r="AG43" s="65"/>
      <c r="AH43" s="53"/>
      <c r="AI43" s="53"/>
      <c r="AJ43" s="53"/>
      <c r="AK43" s="53"/>
    </row>
    <row r="44" spans="3:37" s="92" customFormat="1" ht="40.200000000000003" customHeight="1" thickBot="1">
      <c r="C44" s="152" t="s">
        <v>38</v>
      </c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4"/>
      <c r="AE44" s="93"/>
      <c r="AF44" s="70">
        <f>AF46</f>
        <v>50000</v>
      </c>
      <c r="AG44" s="94"/>
      <c r="AH44" s="95"/>
    </row>
    <row r="45" spans="3:37" s="49" customFormat="1" ht="25.2" customHeight="1" thickBot="1">
      <c r="C45" s="130" t="s">
        <v>0</v>
      </c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2"/>
      <c r="AE45" s="51"/>
      <c r="AF45" s="77"/>
      <c r="AG45" s="96"/>
      <c r="AH45" s="97"/>
    </row>
    <row r="46" spans="3:37" s="49" customFormat="1" ht="47.4" customHeight="1" thickBot="1">
      <c r="C46" s="143" t="s">
        <v>34</v>
      </c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5"/>
      <c r="AE46" s="53"/>
      <c r="AF46" s="58">
        <v>50000</v>
      </c>
      <c r="AG46" s="53"/>
      <c r="AH46" s="53"/>
      <c r="AI46" s="53"/>
      <c r="AJ46" s="53"/>
    </row>
    <row r="47" spans="3:37" s="98" customFormat="1" ht="39" customHeight="1" thickBot="1">
      <c r="C47" s="152" t="s">
        <v>37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3"/>
      <c r="AE47" s="93"/>
      <c r="AF47" s="99">
        <f>AF49+AF50+AF51+AF52+AF53</f>
        <v>143710</v>
      </c>
      <c r="AG47" s="93"/>
      <c r="AH47" s="93"/>
      <c r="AI47" s="93"/>
      <c r="AJ47" s="93"/>
    </row>
    <row r="48" spans="3:37" s="49" customFormat="1" ht="23.4" customHeight="1" thickBot="1">
      <c r="C48" s="130" t="s">
        <v>0</v>
      </c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2"/>
      <c r="AE48" s="53"/>
      <c r="AF48" s="66"/>
      <c r="AG48" s="53"/>
      <c r="AH48" s="53"/>
      <c r="AI48" s="53"/>
      <c r="AJ48" s="53"/>
    </row>
    <row r="49" spans="3:36" s="49" customFormat="1" ht="48.6" customHeight="1" thickBot="1">
      <c r="C49" s="133" t="s">
        <v>36</v>
      </c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7"/>
      <c r="AE49" s="53"/>
      <c r="AF49" s="66">
        <v>781</v>
      </c>
      <c r="AG49" s="67"/>
      <c r="AH49" s="53"/>
      <c r="AI49" s="53"/>
      <c r="AJ49" s="53"/>
    </row>
    <row r="50" spans="3:36" s="49" customFormat="1" ht="36.6" customHeight="1" thickBot="1">
      <c r="C50" s="133" t="s">
        <v>40</v>
      </c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7"/>
      <c r="AE50" s="53"/>
      <c r="AF50" s="66">
        <v>158</v>
      </c>
      <c r="AG50" s="67"/>
      <c r="AH50" s="53"/>
      <c r="AI50" s="53"/>
      <c r="AJ50" s="53"/>
    </row>
    <row r="51" spans="3:36" s="49" customFormat="1" ht="57" customHeight="1" thickBot="1">
      <c r="C51" s="133" t="s">
        <v>45</v>
      </c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9"/>
      <c r="AE51" s="53"/>
      <c r="AF51" s="66">
        <v>4521</v>
      </c>
      <c r="AG51" s="67"/>
      <c r="AH51" s="53"/>
      <c r="AI51" s="53"/>
      <c r="AJ51" s="53"/>
    </row>
    <row r="52" spans="3:36" s="49" customFormat="1" ht="57" customHeight="1" thickBot="1">
      <c r="C52" s="133" t="s">
        <v>44</v>
      </c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1"/>
      <c r="AE52" s="53"/>
      <c r="AF52" s="66">
        <v>98250</v>
      </c>
      <c r="AG52" s="67"/>
      <c r="AH52" s="53"/>
      <c r="AI52" s="53"/>
      <c r="AJ52" s="53"/>
    </row>
    <row r="53" spans="3:36" s="49" customFormat="1" ht="36.6" customHeight="1" thickBot="1">
      <c r="C53" s="210" t="s">
        <v>43</v>
      </c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2"/>
      <c r="AE53" s="53"/>
      <c r="AF53" s="66">
        <v>40000</v>
      </c>
      <c r="AG53" s="67"/>
      <c r="AH53" s="53"/>
      <c r="AI53" s="53"/>
      <c r="AJ53" s="53"/>
    </row>
    <row r="54" spans="3:36" s="92" customFormat="1" ht="41.4" customHeight="1" thickBot="1">
      <c r="C54" s="207" t="s">
        <v>39</v>
      </c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9"/>
      <c r="AE54" s="100"/>
      <c r="AF54" s="99">
        <f>AF7+AF44+AF47</f>
        <v>726176.2</v>
      </c>
      <c r="AG54" s="101"/>
      <c r="AH54" s="101"/>
      <c r="AI54" s="101"/>
      <c r="AJ54" s="101"/>
    </row>
    <row r="55" spans="3:36" ht="82.5" customHeight="1">
      <c r="C55" s="206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9"/>
      <c r="AF55" s="30"/>
      <c r="AG55" s="19"/>
      <c r="AH55" s="1"/>
      <c r="AI55" s="1"/>
      <c r="AJ55" s="1"/>
    </row>
    <row r="56" spans="3:36" ht="60.75" customHeight="1">
      <c r="C56" s="17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"/>
      <c r="AF56" s="29"/>
      <c r="AG56" s="19"/>
      <c r="AH56" s="1"/>
      <c r="AI56" s="1"/>
      <c r="AJ56" s="1"/>
    </row>
    <row r="57" spans="3:36" ht="95.25" customHeight="1">
      <c r="C57" s="184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9"/>
      <c r="AF57" s="30"/>
      <c r="AG57" s="19"/>
      <c r="AH57" s="1"/>
      <c r="AI57" s="1"/>
      <c r="AJ57" s="1"/>
    </row>
    <row r="58" spans="3:36" ht="50.4" customHeight="1">
      <c r="C58" s="186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9"/>
      <c r="AF58" s="31"/>
      <c r="AG58" s="19"/>
      <c r="AH58" s="1"/>
      <c r="AI58" s="1"/>
      <c r="AJ58" s="1"/>
    </row>
    <row r="59" spans="3:36" ht="91.5" customHeight="1"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32"/>
      <c r="AG59" s="19"/>
      <c r="AH59" s="1"/>
      <c r="AI59" s="1"/>
      <c r="AJ59" s="1"/>
    </row>
    <row r="60" spans="3:36" ht="91.5" hidden="1" customHeight="1"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32"/>
      <c r="AG60" s="20"/>
      <c r="AH60" s="1"/>
      <c r="AI60" s="1"/>
      <c r="AJ60" s="1"/>
    </row>
    <row r="61" spans="3:36" ht="59.25" hidden="1" customHeight="1"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32"/>
      <c r="AG61" s="19"/>
      <c r="AH61" s="1"/>
      <c r="AI61" s="1"/>
      <c r="AJ61" s="1"/>
    </row>
    <row r="62" spans="3:36" ht="119.25" hidden="1" customHeight="1"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32"/>
      <c r="AG62" s="19"/>
      <c r="AH62" s="1"/>
      <c r="AI62" s="1"/>
      <c r="AJ62" s="1"/>
    </row>
    <row r="63" spans="3:36" ht="114" hidden="1" customHeight="1">
      <c r="C63" s="22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31"/>
      <c r="AG63" s="19"/>
      <c r="AH63" s="1"/>
      <c r="AI63" s="1"/>
      <c r="AJ63" s="1"/>
    </row>
    <row r="64" spans="3:36" ht="63.75" hidden="1" customHeight="1" thickBot="1">
      <c r="C64" s="195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5"/>
      <c r="AF64" s="33"/>
      <c r="AG64" s="19"/>
      <c r="AH64" s="1"/>
      <c r="AI64" s="1"/>
      <c r="AJ64" s="1"/>
    </row>
    <row r="65" spans="3:36" ht="111.75" customHeight="1">
      <c r="C65" s="203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5"/>
      <c r="AF65" s="34"/>
      <c r="AG65" s="19"/>
      <c r="AH65" s="1"/>
      <c r="AI65" s="1"/>
      <c r="AJ65" s="1"/>
    </row>
    <row r="66" spans="3:36" ht="61.5" customHeight="1">
      <c r="C66" s="17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"/>
      <c r="AF66" s="29"/>
      <c r="AG66" s="19"/>
      <c r="AH66" s="1"/>
      <c r="AI66" s="1"/>
      <c r="AJ66" s="1"/>
    </row>
    <row r="67" spans="3:36" ht="138.75" customHeight="1">
      <c r="C67" s="23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9"/>
      <c r="AF67" s="29"/>
      <c r="AG67" s="19"/>
      <c r="AH67" s="1"/>
      <c r="AI67" s="1"/>
      <c r="AJ67" s="1"/>
    </row>
    <row r="68" spans="3:36" ht="73.5" customHeight="1">
      <c r="C68" s="204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12"/>
      <c r="AF68" s="33"/>
      <c r="AG68" s="19"/>
      <c r="AH68" s="1"/>
      <c r="AI68" s="1"/>
      <c r="AJ68" s="1"/>
    </row>
    <row r="69" spans="3:36" ht="208.5" customHeight="1">
      <c r="C69" s="203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2"/>
      <c r="AF69" s="32"/>
      <c r="AG69" s="19"/>
      <c r="AH69" s="19"/>
      <c r="AI69" s="1"/>
      <c r="AJ69" s="1"/>
    </row>
    <row r="70" spans="3:36" ht="84" customHeight="1">
      <c r="C70" s="177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24"/>
      <c r="AF70" s="29"/>
      <c r="AG70" s="19"/>
      <c r="AH70" s="19"/>
      <c r="AI70" s="1"/>
      <c r="AJ70" s="1"/>
    </row>
    <row r="71" spans="3:36" ht="108.75" customHeight="1"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32"/>
      <c r="AG71" s="19"/>
      <c r="AH71" s="19"/>
      <c r="AI71" s="1"/>
      <c r="AJ71" s="1"/>
    </row>
    <row r="72" spans="3:36" ht="151.5" hidden="1" customHeight="1"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32"/>
      <c r="AG72" s="1"/>
      <c r="AH72" s="19"/>
      <c r="AI72" s="1"/>
      <c r="AJ72" s="1"/>
    </row>
    <row r="73" spans="3:36" ht="46.5" hidden="1" customHeight="1"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32"/>
      <c r="AG73" s="19"/>
      <c r="AH73" s="19"/>
      <c r="AI73" s="1"/>
      <c r="AJ73" s="1"/>
    </row>
    <row r="74" spans="3:36" ht="121.5" hidden="1" customHeight="1"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32"/>
      <c r="AG74" s="19"/>
      <c r="AH74" s="19"/>
      <c r="AI74" s="1"/>
      <c r="AJ74" s="1"/>
    </row>
    <row r="75" spans="3:36" ht="119.25" hidden="1" customHeight="1" thickBot="1">
      <c r="C75" s="180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21"/>
      <c r="AF75" s="28"/>
      <c r="AG75" s="19"/>
      <c r="AH75" s="19"/>
      <c r="AI75" s="1"/>
      <c r="AJ75" s="1"/>
    </row>
    <row r="76" spans="3:36" ht="193.5" customHeight="1">
      <c r="C76" s="184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12"/>
      <c r="AF76" s="35"/>
      <c r="AG76" s="13"/>
      <c r="AH76" s="1"/>
      <c r="AI76" s="1"/>
      <c r="AJ76" s="1"/>
    </row>
    <row r="77" spans="3:36" ht="53.25" customHeight="1">
      <c r="C77" s="170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2"/>
      <c r="AF77" s="33"/>
      <c r="AG77" s="13"/>
      <c r="AH77" s="1"/>
      <c r="AI77" s="1"/>
      <c r="AJ77" s="1"/>
    </row>
    <row r="78" spans="3:36" ht="126.75" customHeight="1">
      <c r="C78" s="173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2"/>
      <c r="AF78" s="33"/>
      <c r="AG78" s="25"/>
      <c r="AH78" s="1"/>
      <c r="AI78" s="1"/>
      <c r="AJ78" s="1"/>
    </row>
    <row r="79" spans="3:36" ht="68.25" customHeight="1">
      <c r="C79" s="173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2"/>
      <c r="AF79" s="33"/>
      <c r="AG79" s="26"/>
      <c r="AH79" s="1"/>
      <c r="AI79" s="1"/>
      <c r="AJ79" s="1"/>
    </row>
    <row r="80" spans="3:36" ht="80.25" customHeight="1">
      <c r="C80" s="173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174"/>
      <c r="S80" s="174"/>
      <c r="T80" s="174"/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2"/>
      <c r="AF80" s="33"/>
      <c r="AG80" s="1"/>
      <c r="AH80" s="1"/>
      <c r="AI80" s="1"/>
      <c r="AJ80" s="1"/>
    </row>
    <row r="81" spans="3:36" ht="158.25" customHeight="1">
      <c r="C81" s="173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2"/>
      <c r="AF81" s="33"/>
      <c r="AG81" s="1"/>
      <c r="AH81" s="1"/>
      <c r="AI81" s="1"/>
      <c r="AJ81" s="1"/>
    </row>
    <row r="82" spans="3:36" ht="150.75" customHeight="1">
      <c r="C82" s="173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2"/>
      <c r="AF82" s="33"/>
      <c r="AG82" s="1"/>
      <c r="AH82" s="1"/>
      <c r="AI82" s="1"/>
      <c r="AJ82" s="1"/>
    </row>
    <row r="83" spans="3:36" ht="150.75" customHeight="1">
      <c r="C83" s="184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2"/>
      <c r="AF83" s="33"/>
      <c r="AG83" s="1"/>
      <c r="AH83" s="1"/>
      <c r="AI83" s="1"/>
      <c r="AJ83" s="1"/>
    </row>
    <row r="84" spans="3:36" ht="52.5" customHeight="1">
      <c r="C84" s="186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2"/>
      <c r="AF84" s="36"/>
      <c r="AG84" s="1"/>
      <c r="AH84" s="1"/>
      <c r="AI84" s="1"/>
      <c r="AJ84" s="1"/>
    </row>
    <row r="85" spans="3:36" ht="60" customHeight="1">
      <c r="C85" s="186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2"/>
      <c r="AF85" s="36"/>
      <c r="AG85" s="192"/>
      <c r="AH85" s="193"/>
      <c r="AI85" s="194"/>
      <c r="AJ85" s="194"/>
    </row>
    <row r="86" spans="3:36" ht="57.75" customHeight="1">
      <c r="C86" s="173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2"/>
      <c r="AF86" s="33"/>
      <c r="AG86" s="1"/>
      <c r="AH86" s="1"/>
      <c r="AI86" s="1"/>
      <c r="AJ86" s="1"/>
    </row>
    <row r="87" spans="3:36" ht="80.25" customHeight="1">
      <c r="C87" s="173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2"/>
      <c r="AF87" s="33"/>
      <c r="AG87" s="1"/>
      <c r="AH87" s="1"/>
      <c r="AI87" s="1"/>
      <c r="AJ87" s="1"/>
    </row>
    <row r="88" spans="3:36" ht="170.25" customHeight="1"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2"/>
      <c r="AF88" s="33"/>
      <c r="AG88" s="1"/>
      <c r="AH88" s="1"/>
      <c r="AI88" s="1"/>
      <c r="AJ88" s="1"/>
    </row>
    <row r="89" spans="3:36" ht="77.25" customHeight="1">
      <c r="C89" s="168"/>
      <c r="D89" s="169"/>
      <c r="E89" s="169"/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  <c r="R89" s="169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2"/>
      <c r="AF89" s="33"/>
      <c r="AG89" s="20"/>
      <c r="AH89" s="1"/>
      <c r="AI89" s="1"/>
      <c r="AJ89" s="1"/>
    </row>
    <row r="90" spans="3:36" ht="101.25" customHeight="1">
      <c r="C90" s="168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2"/>
      <c r="AF90" s="33"/>
      <c r="AG90" s="20"/>
      <c r="AH90" s="1"/>
      <c r="AI90" s="1"/>
      <c r="AJ90" s="1"/>
    </row>
    <row r="91" spans="3:36" ht="86.25" customHeight="1">
      <c r="C91" s="168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  <c r="O91" s="169"/>
      <c r="P91" s="169"/>
      <c r="Q91" s="169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6"/>
      <c r="AF91" s="33"/>
      <c r="AG91" s="18"/>
      <c r="AH91" s="1"/>
      <c r="AI91" s="1"/>
      <c r="AJ91" s="1"/>
    </row>
    <row r="92" spans="3:36" ht="87.75" customHeight="1">
      <c r="C92" s="168"/>
      <c r="D92" s="169"/>
      <c r="E92" s="169"/>
      <c r="F92" s="169"/>
      <c r="G92" s="169"/>
      <c r="H92" s="169"/>
      <c r="I92" s="169"/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2"/>
      <c r="AF92" s="37"/>
      <c r="AG92" s="16"/>
      <c r="AH92" s="1"/>
      <c r="AI92" s="1"/>
      <c r="AJ92" s="1"/>
    </row>
    <row r="93" spans="3:36" ht="138.6" customHeight="1">
      <c r="C93" s="168"/>
      <c r="D93" s="169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2"/>
      <c r="AF93" s="29"/>
      <c r="AG93" s="17"/>
      <c r="AH93" s="179"/>
      <c r="AI93" s="1"/>
      <c r="AJ93" s="1"/>
    </row>
    <row r="94" spans="3:36" ht="126.6" customHeight="1">
      <c r="C94" s="170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71"/>
      <c r="AD94" s="171"/>
      <c r="AE94" s="1"/>
      <c r="AF94" s="38"/>
      <c r="AG94" s="17"/>
      <c r="AH94" s="179"/>
      <c r="AI94" s="1"/>
      <c r="AJ94" s="1"/>
    </row>
    <row r="95" spans="3:36" ht="136.19999999999999" customHeight="1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38"/>
      <c r="AG95" s="17"/>
      <c r="AH95" s="1"/>
      <c r="AI95" s="1"/>
      <c r="AJ95" s="1"/>
    </row>
    <row r="96" spans="3:36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38"/>
      <c r="AG96" s="1"/>
      <c r="AH96" s="1"/>
      <c r="AI96" s="1"/>
      <c r="AJ96" s="1"/>
    </row>
    <row r="97" spans="3:36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38"/>
      <c r="AG97" s="1"/>
      <c r="AH97" s="1"/>
      <c r="AI97" s="1"/>
      <c r="AJ97" s="1"/>
    </row>
    <row r="98" spans="3:36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38"/>
      <c r="AG98" s="1"/>
      <c r="AH98" s="1"/>
      <c r="AI98" s="1"/>
      <c r="AJ98" s="1"/>
    </row>
    <row r="99" spans="3:36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38"/>
      <c r="AG99" s="1"/>
      <c r="AH99" s="1"/>
      <c r="AI99" s="1"/>
      <c r="AJ99" s="1"/>
    </row>
    <row r="100" spans="3:36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38"/>
      <c r="AG100" s="1"/>
      <c r="AH100" s="1"/>
      <c r="AI100" s="1"/>
      <c r="AJ100" s="1"/>
    </row>
    <row r="101" spans="3:36">
      <c r="AG101" s="1"/>
      <c r="AH101" s="1"/>
      <c r="AI101" s="1"/>
      <c r="AJ101" s="1"/>
    </row>
    <row r="109" spans="3:36" ht="60.6">
      <c r="AF109" s="40">
        <f>AF44+AF7+AF75</f>
        <v>582466.19999999995</v>
      </c>
    </row>
  </sheetData>
  <mergeCells count="84">
    <mergeCell ref="C69:AD69"/>
    <mergeCell ref="C44:AD44"/>
    <mergeCell ref="C68:AD68"/>
    <mergeCell ref="C55:AD55"/>
    <mergeCell ref="C65:AD65"/>
    <mergeCell ref="C66:AD66"/>
    <mergeCell ref="C54:AD54"/>
    <mergeCell ref="C53:AD53"/>
    <mergeCell ref="C50:AD50"/>
    <mergeCell ref="AG37:AH37"/>
    <mergeCell ref="C43:AD43"/>
    <mergeCell ref="AG85:AJ85"/>
    <mergeCell ref="C41:AD41"/>
    <mergeCell ref="C42:AD42"/>
    <mergeCell ref="C57:AD57"/>
    <mergeCell ref="C56:AD56"/>
    <mergeCell ref="C64:AD64"/>
    <mergeCell ref="C81:AD81"/>
    <mergeCell ref="C48:AD48"/>
    <mergeCell ref="C47:AD47"/>
    <mergeCell ref="C83:AD83"/>
    <mergeCell ref="C58:AD58"/>
    <mergeCell ref="C79:AD79"/>
    <mergeCell ref="C78:AD78"/>
    <mergeCell ref="C85:AD85"/>
    <mergeCell ref="C84:AD84"/>
    <mergeCell ref="C49:AD49"/>
    <mergeCell ref="C51:AD51"/>
    <mergeCell ref="C52:AD52"/>
    <mergeCell ref="AH93:AH94"/>
    <mergeCell ref="C91:AD91"/>
    <mergeCell ref="C92:AD92"/>
    <mergeCell ref="C93:AD93"/>
    <mergeCell ref="C75:AD75"/>
    <mergeCell ref="C77:AD77"/>
    <mergeCell ref="C76:AD76"/>
    <mergeCell ref="C82:AD82"/>
    <mergeCell ref="C90:AD90"/>
    <mergeCell ref="C94:AD94"/>
    <mergeCell ref="C89:AD89"/>
    <mergeCell ref="C88:AD88"/>
    <mergeCell ref="C86:AD86"/>
    <mergeCell ref="Z40:AD40"/>
    <mergeCell ref="C87:AD87"/>
    <mergeCell ref="C70:AD70"/>
    <mergeCell ref="C80:AD80"/>
    <mergeCell ref="C45:AD45"/>
    <mergeCell ref="AG6:AH6"/>
    <mergeCell ref="AH33:AK33"/>
    <mergeCell ref="C23:AD23"/>
    <mergeCell ref="C24:AD24"/>
    <mergeCell ref="C17:AD17"/>
    <mergeCell ref="C7:AD7"/>
    <mergeCell ref="C26:AD26"/>
    <mergeCell ref="C20:AD20"/>
    <mergeCell ref="C25:AD25"/>
    <mergeCell ref="C22:AD22"/>
    <mergeCell ref="C19:AD19"/>
    <mergeCell ref="Z12:AD12"/>
    <mergeCell ref="AA13:AD13"/>
    <mergeCell ref="Z39:AD39"/>
    <mergeCell ref="C34:AD34"/>
    <mergeCell ref="C46:AD46"/>
    <mergeCell ref="Z35:AD35"/>
    <mergeCell ref="C28:AD28"/>
    <mergeCell ref="C30:AD30"/>
    <mergeCell ref="C33:AD33"/>
    <mergeCell ref="AA14:AD14"/>
    <mergeCell ref="AA15:AD15"/>
    <mergeCell ref="C10:AD10"/>
    <mergeCell ref="C11:AD11"/>
    <mergeCell ref="C8:AD8"/>
    <mergeCell ref="C18:AD18"/>
    <mergeCell ref="C9:AD9"/>
    <mergeCell ref="AA36:AD36"/>
    <mergeCell ref="AA37:AD37"/>
    <mergeCell ref="AA38:AD38"/>
    <mergeCell ref="C31:AD31"/>
    <mergeCell ref="C5:AF5"/>
    <mergeCell ref="C21:AD21"/>
    <mergeCell ref="C29:AD29"/>
    <mergeCell ref="C32:AD32"/>
    <mergeCell ref="C27:AD27"/>
    <mergeCell ref="Z16:AD16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5" fitToHeight="3" orientation="landscape" r:id="rId1"/>
  <headerFooter alignWithMargins="0"/>
  <rowBreaks count="2" manualBreakCount="2">
    <brk id="21" min="2" max="31" man="1"/>
    <brk id="43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Пашкевич</cp:lastModifiedBy>
  <cp:lastPrinted>2014-03-19T12:48:55Z</cp:lastPrinted>
  <dcterms:created xsi:type="dcterms:W3CDTF">2005-09-14T12:04:44Z</dcterms:created>
  <dcterms:modified xsi:type="dcterms:W3CDTF">2014-03-25T07:13:05Z</dcterms:modified>
</cp:coreProperties>
</file>